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611" name="ID_180DF7FB0DC7452FB0E7A56B610B2D8D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346065" y="233880660"/>
          <a:ext cx="1188720" cy="11969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30" name="ID_62B25C79838F48BFAC04F0EC95F7CD7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178425" y="113154460"/>
          <a:ext cx="1524635" cy="11969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01" name="ID_539E7330ED1745FC831D82768905F68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5558155" y="120622060"/>
          <a:ext cx="764540" cy="11969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91" name="ID_2F7E8C4B58ED427F88ECEDE466590DA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5417820" y="119377460"/>
          <a:ext cx="1045210" cy="11969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88" name="ID_0E7CE79671FF47A5A8399F1587FD5A45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5346700" y="232636060"/>
          <a:ext cx="1187450" cy="11969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7" name="ID_50D91EC3468F48C287EF9B808CDECCF8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1464310" y="29166820"/>
          <a:ext cx="14106525" cy="39433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0" name="ID_DEA4FF26338248498F019D17E203F48E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1432560" y="33975675"/>
          <a:ext cx="5448300" cy="6324600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<sst xmlns="http://schemas.openxmlformats.org/spreadsheetml/2006/main" count="47" uniqueCount="32">
  <si>
    <t>位置</t>
  </si>
  <si>
    <t>厅</t>
  </si>
  <si>
    <t>平面图</t>
  </si>
  <si>
    <t>名称</t>
  </si>
  <si>
    <t>尺寸</t>
  </si>
  <si>
    <t>单位</t>
  </si>
  <si>
    <t>数量</t>
  </si>
  <si>
    <t>参考外观样式</t>
  </si>
  <si>
    <t>参考材质</t>
  </si>
  <si>
    <t>说明</t>
  </si>
  <si>
    <r>
      <rPr>
        <b/>
        <sz val="12"/>
        <rFont val="黑体"/>
        <charset val="134"/>
      </rPr>
      <t xml:space="preserve">赞助物资信息
</t>
    </r>
    <r>
      <rPr>
        <b/>
        <sz val="12"/>
        <color rgb="FFC00000"/>
        <rFont val="黑体"/>
        <charset val="134"/>
      </rPr>
      <t>（请填写）</t>
    </r>
  </si>
  <si>
    <t>品牌</t>
  </si>
  <si>
    <t>外观样式</t>
  </si>
  <si>
    <t>材质</t>
  </si>
  <si>
    <t>其他说明</t>
  </si>
  <si>
    <t>安静区</t>
  </si>
  <si>
    <t>国内</t>
  </si>
  <si>
    <t>屏风</t>
  </si>
  <si>
    <t>W1300*D1300*H2400</t>
  </si>
  <si>
    <t>件</t>
  </si>
  <si>
    <t>WD-01深色山纹木皮饰面/MT-01乱纹不锈钢饰面/UP-16布艺</t>
  </si>
  <si>
    <t>现装修交付标准</t>
  </si>
  <si>
    <t>W1300*D50*H2400</t>
  </si>
  <si>
    <t>按摩椅</t>
  </si>
  <si>
    <t>W880*1200*D770*H950</t>
  </si>
  <si>
    <t>外购类似款</t>
  </si>
  <si>
    <t>必备</t>
  </si>
  <si>
    <t>边几</t>
  </si>
  <si>
    <t>W600*D400*H600</t>
  </si>
  <si>
    <t>WD-01深色山纹木皮饰面/MT-01乱纹不锈钢饰面</t>
  </si>
  <si>
    <t>国际</t>
  </si>
  <si>
    <t>W880*D770*H950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</si>
</sst>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微软雅黑"/>
      <charset val="134"/>
    </font>
    <font>
      <sz val="11"/>
      <name val="宋体"/>
      <charset val="134"/>
      <scheme val="minor"/>
    </font>
    <font>
      <sz val="12"/>
      <name val="微软雅黑"/>
      <charset val="134"/>
    </font>
    <font>
      <b/>
      <sz val="14"/>
      <name val="微软雅黑"/>
      <charset val="134"/>
    </font>
    <font>
      <b/>
      <sz val="12"/>
      <name val="黑体"/>
      <charset val="134"/>
    </font>
    <font>
      <b/>
      <sz val="18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b/>
      <sz val="12"/>
      <color rgb="FFC00000"/>
      <name val="黑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73E3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7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6" fillId="0" borderId="0">
      <alignment horizontal="center" vertical="center"/>
    </xf>
    <xf numFmtId="0" fontId="27" fillId="0" borderId="0">
      <alignment horizontal="center"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3" fillId="0" borderId="2" xfId="49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2" xfId="49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3" fillId="0" borderId="3" xfId="49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" fillId="0" borderId="3" xfId="49" applyFont="1" applyFill="1" applyBorder="1" applyAlignment="1">
      <alignment horizontal="center" vertical="center" wrapText="1"/>
    </xf>
    <xf numFmtId="0" fontId="3" fillId="2" borderId="1" xfId="49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" fillId="0" borderId="4" xfId="49" applyFont="1" applyFill="1" applyBorder="1" applyAlignment="1">
      <alignment horizontal="center" vertical="center" wrapText="1"/>
    </xf>
    <xf numFmtId="0" fontId="3" fillId="0" borderId="4" xfId="49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49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S4" xfId="49"/>
    <cellStyle name="S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7" Type="http://schemas.openxmlformats.org/officeDocument/2006/relationships/image" Target="media/image7.png"/><Relationship Id="rId6" Type="http://schemas.openxmlformats.org/officeDocument/2006/relationships/image" Target="media/image6.png"/><Relationship Id="rId5" Type="http://schemas.openxmlformats.org/officeDocument/2006/relationships/image" Target="media/image5.png"/><Relationship Id="rId4" Type="http://schemas.openxmlformats.org/officeDocument/2006/relationships/image" Target="media/image4.png"/><Relationship Id="rId3" Type="http://schemas.openxmlformats.org/officeDocument/2006/relationships/image" Target="media/image3.png"/><Relationship Id="rId2" Type="http://schemas.openxmlformats.org/officeDocument/2006/relationships/image" Target="media/image2.pn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7"/>
  <sheetViews>
    <sheetView tabSelected="1" zoomScale="55" zoomScaleNormal="55" workbookViewId="0">
      <selection activeCell="H25" sqref="H25"/>
    </sheetView>
  </sheetViews>
  <sheetFormatPr defaultColWidth="8.89166666666667" defaultRowHeight="17.25"/>
  <cols>
    <col min="1" max="2" width="8.89166666666667" style="3"/>
    <col min="3" max="3" width="24.1166666666667" style="4" customWidth="1"/>
    <col min="4" max="4" width="8.89166666666667" style="3"/>
    <col min="5" max="5" width="21.9833333333333" style="3" customWidth="1"/>
    <col min="6" max="7" width="8.89166666666667" style="3"/>
    <col min="8" max="8" width="25.95" style="3" customWidth="1"/>
    <col min="9" max="9" width="19.25" style="3" customWidth="1"/>
    <col min="10" max="10" width="29.7166666666667" style="5" customWidth="1"/>
    <col min="11" max="16384" width="8.89166666666667" style="4"/>
  </cols>
  <sheetData>
    <row r="1" ht="29" customHeight="1" spans="1:19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20" t="s">
        <v>10</v>
      </c>
      <c r="L1" s="6" t="s">
        <v>3</v>
      </c>
      <c r="M1" s="6" t="s">
        <v>4</v>
      </c>
      <c r="N1" s="6" t="s">
        <v>5</v>
      </c>
      <c r="O1" s="6" t="s">
        <v>6</v>
      </c>
      <c r="P1" s="6" t="s">
        <v>11</v>
      </c>
      <c r="Q1" s="6" t="s">
        <v>12</v>
      </c>
      <c r="R1" s="6" t="s">
        <v>13</v>
      </c>
      <c r="S1" s="6" t="s">
        <v>14</v>
      </c>
    </row>
    <row r="2" s="1" customFormat="1" ht="98" customHeight="1" spans="1:19">
      <c r="A2" s="7" t="s">
        <v>15</v>
      </c>
      <c r="B2" s="8" t="s">
        <v>16</v>
      </c>
      <c r="C2" s="9" t="str">
        <f>_xlfn.DISPIMG("ID_50D91EC3468F48C287EF9B808CDECCF8",1)</f>
        <v>=DISPIMG("ID_50D91EC3468F48C287EF9B808CDECCF8",1)</v>
      </c>
      <c r="D2" s="10" t="s">
        <v>17</v>
      </c>
      <c r="E2" s="10" t="s">
        <v>18</v>
      </c>
      <c r="F2" s="10" t="s">
        <v>19</v>
      </c>
      <c r="G2" s="10">
        <v>2</v>
      </c>
      <c r="H2" s="10" t="str">
        <f>_xlfn.DISPIMG("ID_2F7E8C4B58ED427F88ECEDE466590DA6",1)</f>
        <v>=DISPIMG("ID_2F7E8C4B58ED427F88ECEDE466590DA6",1)</v>
      </c>
      <c r="I2" s="10" t="s">
        <v>20</v>
      </c>
      <c r="J2" s="21" t="s">
        <v>21</v>
      </c>
      <c r="K2" s="22"/>
      <c r="L2" s="23"/>
      <c r="M2" s="23"/>
      <c r="N2" s="23"/>
      <c r="O2" s="23"/>
      <c r="P2" s="23"/>
      <c r="Q2" s="23"/>
      <c r="R2" s="23"/>
      <c r="S2" s="23"/>
    </row>
    <row r="3" s="1" customFormat="1" ht="98" customHeight="1" spans="1:19">
      <c r="A3" s="11"/>
      <c r="B3" s="12"/>
      <c r="C3" s="13"/>
      <c r="D3" s="7" t="s">
        <v>17</v>
      </c>
      <c r="E3" s="7" t="s">
        <v>22</v>
      </c>
      <c r="F3" s="7" t="s">
        <v>19</v>
      </c>
      <c r="G3" s="7">
        <v>3</v>
      </c>
      <c r="H3" s="7" t="str">
        <f>_xlfn.DISPIMG("ID_539E7330ED1745FC831D82768905F687",1)</f>
        <v>=DISPIMG("ID_539E7330ED1745FC831D82768905F687",1)</v>
      </c>
      <c r="I3" s="7" t="s">
        <v>20</v>
      </c>
      <c r="J3" s="21" t="s">
        <v>21</v>
      </c>
      <c r="K3" s="22"/>
      <c r="L3" s="23"/>
      <c r="M3" s="23"/>
      <c r="N3" s="23"/>
      <c r="O3" s="23"/>
      <c r="P3" s="23"/>
      <c r="Q3" s="23"/>
      <c r="R3" s="23"/>
      <c r="S3" s="23"/>
    </row>
    <row r="4" s="1" customFormat="1" ht="98" customHeight="1" spans="1:19">
      <c r="A4" s="11"/>
      <c r="B4" s="12"/>
      <c r="C4" s="13"/>
      <c r="D4" s="14" t="s">
        <v>23</v>
      </c>
      <c r="E4" s="14" t="s">
        <v>24</v>
      </c>
      <c r="F4" s="14" t="s">
        <v>19</v>
      </c>
      <c r="G4" s="14">
        <v>5</v>
      </c>
      <c r="H4" s="14" t="str">
        <f>_xlfn.DISPIMG("ID_0E7CE79671FF47A5A8399F1587FD5A45",1)</f>
        <v>=DISPIMG("ID_0E7CE79671FF47A5A8399F1587FD5A45",1)</v>
      </c>
      <c r="I4" s="14" t="s">
        <v>25</v>
      </c>
      <c r="J4" s="24" t="s">
        <v>26</v>
      </c>
      <c r="K4" s="22"/>
      <c r="L4" s="23"/>
      <c r="M4" s="23"/>
      <c r="N4" s="23"/>
      <c r="O4" s="23"/>
      <c r="P4" s="23"/>
      <c r="Q4" s="23"/>
      <c r="R4" s="23"/>
      <c r="S4" s="23"/>
    </row>
    <row r="5" s="1" customFormat="1" ht="98" customHeight="1" spans="1:19">
      <c r="A5" s="11"/>
      <c r="B5" s="15"/>
      <c r="C5" s="16"/>
      <c r="D5" s="10" t="s">
        <v>27</v>
      </c>
      <c r="E5" s="10" t="s">
        <v>28</v>
      </c>
      <c r="F5" s="10" t="s">
        <v>19</v>
      </c>
      <c r="G5" s="10">
        <v>5</v>
      </c>
      <c r="H5" s="10" t="str">
        <f>_xlfn.DISPIMG("ID_62B25C79838F48BFAC04F0EC95F7CD72",1)</f>
        <v>=DISPIMG("ID_62B25C79838F48BFAC04F0EC95F7CD72",1)</v>
      </c>
      <c r="I5" s="10" t="s">
        <v>29</v>
      </c>
      <c r="J5" s="21" t="s">
        <v>21</v>
      </c>
      <c r="K5" s="22"/>
      <c r="L5" s="23"/>
      <c r="M5" s="23"/>
      <c r="N5" s="23"/>
      <c r="O5" s="23"/>
      <c r="P5" s="23"/>
      <c r="Q5" s="23"/>
      <c r="R5" s="23"/>
      <c r="S5" s="23"/>
    </row>
    <row r="6" s="2" customFormat="1" ht="98" customHeight="1" spans="1:19">
      <c r="A6" s="17"/>
      <c r="B6" s="18" t="s">
        <v>30</v>
      </c>
      <c r="C6" s="19" t="str">
        <f>_xlfn.DISPIMG("ID_DEA4FF26338248498F019D17E203F48E",1)</f>
        <v>=DISPIMG("ID_DEA4FF26338248498F019D17E203F48E",1)</v>
      </c>
      <c r="D6" s="14" t="s">
        <v>23</v>
      </c>
      <c r="E6" s="14" t="s">
        <v>31</v>
      </c>
      <c r="F6" s="14" t="s">
        <v>19</v>
      </c>
      <c r="G6" s="14">
        <v>1</v>
      </c>
      <c r="H6" s="14" t="str">
        <f>_xlfn.DISPIMG("ID_180DF7FB0DC7452FB0E7A56B610B2D8D",1)</f>
        <v>=DISPIMG("ID_180DF7FB0DC7452FB0E7A56B610B2D8D",1)</v>
      </c>
      <c r="I6" s="14" t="s">
        <v>25</v>
      </c>
      <c r="J6" s="24" t="s">
        <v>26</v>
      </c>
      <c r="K6" s="22"/>
      <c r="L6" s="25"/>
      <c r="M6" s="25"/>
      <c r="N6" s="25"/>
      <c r="O6" s="25"/>
      <c r="P6" s="25"/>
      <c r="Q6" s="25"/>
      <c r="R6" s="25"/>
      <c r="S6" s="25"/>
    </row>
    <row r="17" ht="13.5"/>
  </sheetData>
  <mergeCells count="4">
    <mergeCell ref="A2:A6"/>
    <mergeCell ref="B2:B5"/>
    <mergeCell ref="C2:C5"/>
    <mergeCell ref="K1:K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</dc:creator>
  <cp:lastModifiedBy>林菁</cp:lastModifiedBy>
  <dcterms:created xsi:type="dcterms:W3CDTF">2026-09-23T14:52:00Z</dcterms:created>
  <dcterms:modified xsi:type="dcterms:W3CDTF">2026-10-05T02:03:49Z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392FFE6634834AC5A784C6E65A516BD7_13</vt:lpwstr>
  </property>
  <property fmtid="{D5CDD505-2E9C-101B-9397-08002B2CF9AE}" pid="3" name="KSOProductBuildVer">
    <vt:lpwstr>2052-12.8.2.19309</vt:lpwstr>
  </property>
  <property fmtid="{D5CDD505-2E9C-101B-9397-08002B2CF9AE}" pid="4" name="CalculationRule">
    <vt:i4>1</vt:i4>
  </property>
</Properties>
</file>